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3" i="1"/>
  <c r="H49"/>
  <c r="H47"/>
  <c r="H33"/>
  <c r="H51"/>
  <c r="H46"/>
  <c r="H34"/>
  <c r="H44"/>
  <c r="H39"/>
  <c r="H32" l="1"/>
  <c r="H20" l="1"/>
  <c r="H23" l="1"/>
  <c r="H59" l="1"/>
  <c r="H58"/>
  <c r="H57"/>
  <c r="H56"/>
  <c r="H55"/>
  <c r="H54"/>
  <c r="H52"/>
  <c r="H50"/>
  <c r="H45"/>
  <c r="H48"/>
  <c r="H43"/>
  <c r="H42"/>
  <c r="H41"/>
  <c r="H40"/>
  <c r="H38"/>
  <c r="H37"/>
  <c r="H36"/>
  <c r="H35"/>
  <c r="H31"/>
  <c r="H30"/>
  <c r="H29"/>
  <c r="H28"/>
  <c r="H27"/>
  <c r="H26"/>
  <c r="H25"/>
  <c r="H24"/>
  <c r="H22"/>
  <c r="H21"/>
  <c r="H19"/>
  <c r="H18"/>
  <c r="H17"/>
  <c r="H16"/>
  <c r="H14" l="1"/>
</calcChain>
</file>

<file path=xl/sharedStrings.xml><?xml version="1.0" encoding="utf-8"?>
<sst xmlns="http://schemas.openxmlformats.org/spreadsheetml/2006/main" count="188" uniqueCount="82">
  <si>
    <t>ЗАЯВКА на отгрузку продукции</t>
  </si>
  <si>
    <t>ЗАЯВКИ ПРИНИМАЮТСЯ ДО 15.00</t>
  </si>
  <si>
    <t>e-mail:</t>
  </si>
  <si>
    <r>
      <t>Наименование организации</t>
    </r>
    <r>
      <rPr>
        <vertAlign val="superscript"/>
        <sz val="12"/>
        <color indexed="8"/>
        <rFont val="Calibri"/>
        <family val="2"/>
        <charset val="204"/>
      </rPr>
      <t>*</t>
    </r>
  </si>
  <si>
    <t>Условия доставки:</t>
  </si>
  <si>
    <r>
      <t>·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b/>
        <sz val="9"/>
        <color indexed="8"/>
        <rFont val="Calibri"/>
        <family val="2"/>
        <charset val="204"/>
      </rPr>
      <t>Собственный транспорт Покупателя</t>
    </r>
  </si>
  <si>
    <t xml:space="preserve">Контактные данные Покупателя: </t>
  </si>
  <si>
    <t>Техническая документация</t>
  </si>
  <si>
    <t>Ед.изм.</t>
  </si>
  <si>
    <t>ГОСТ 8736-2014</t>
  </si>
  <si>
    <t>м3</t>
  </si>
  <si>
    <t xml:space="preserve">Песок 1 класса </t>
  </si>
  <si>
    <t>ГОСТ 8267-93</t>
  </si>
  <si>
    <t>СТБ 2318-2013</t>
  </si>
  <si>
    <t>УНП</t>
  </si>
  <si>
    <t xml:space="preserve">ФИО </t>
  </si>
  <si>
    <t>Гравий фр. 3-20 мм</t>
  </si>
  <si>
    <t>ТУ BY100016844.241-2001</t>
  </si>
  <si>
    <t>тн</t>
  </si>
  <si>
    <r>
      <t xml:space="preserve">Кварцевый песок фильтрующий      фр. </t>
    </r>
    <r>
      <rPr>
        <sz val="11"/>
        <color theme="1"/>
        <rFont val="Times New Roman"/>
        <family val="1"/>
        <charset val="204"/>
      </rPr>
      <t>1,8-5,0 мм</t>
    </r>
  </si>
  <si>
    <r>
      <t xml:space="preserve">Кварцевый песок фильтрующий      </t>
    </r>
    <r>
      <rPr>
        <sz val="10"/>
        <rFont val="Times New Roman"/>
        <family val="1"/>
        <charset val="204"/>
      </rPr>
      <t xml:space="preserve">фр. </t>
    </r>
    <r>
      <rPr>
        <sz val="11"/>
        <rFont val="Times New Roman"/>
        <family val="1"/>
        <charset val="204"/>
      </rPr>
      <t>1,0-1,8 мм (в таре)</t>
    </r>
  </si>
  <si>
    <t>Щебень фр.20-80 мм</t>
  </si>
  <si>
    <t>Гравий смеси фр. свыше 20 до 80 мм</t>
  </si>
  <si>
    <t xml:space="preserve">        fin2@nerudprom.by</t>
  </si>
  <si>
    <t>ТУ BY100016844.244-2013</t>
  </si>
  <si>
    <r>
      <t>Песок строит.обогащ.</t>
    </r>
    <r>
      <rPr>
        <b/>
        <sz val="10"/>
        <color theme="1"/>
        <rFont val="Times New Roman"/>
        <family val="1"/>
        <charset val="204"/>
      </rPr>
      <t xml:space="preserve">0,16-1,0 мм </t>
    </r>
  </si>
  <si>
    <t>Срок отгрузки</t>
  </si>
  <si>
    <r>
      <t>Договор №</t>
    </r>
    <r>
      <rPr>
        <sz val="9"/>
        <color rgb="FF000000"/>
        <rFont val="Calibri"/>
        <family val="2"/>
        <charset val="204"/>
        <scheme val="minor"/>
      </rPr>
      <t xml:space="preserve"> </t>
    </r>
  </si>
  <si>
    <t>руб.</t>
  </si>
  <si>
    <t xml:space="preserve">Сумма с НДС, руб. </t>
  </si>
  <si>
    <t>Сумма заявки</t>
  </si>
  <si>
    <t>тел.</t>
  </si>
  <si>
    <t>e-mail</t>
  </si>
  <si>
    <t>Заполнить только выделенные ячейки</t>
  </si>
  <si>
    <t>ДСЗ Крапужино</t>
  </si>
  <si>
    <t xml:space="preserve">Щебень фр. 3-20 мм            </t>
  </si>
  <si>
    <t xml:space="preserve">Смесь С-2 (ГПС)               </t>
  </si>
  <si>
    <t xml:space="preserve">г. </t>
  </si>
  <si>
    <t>Отгрузка осуществляется по живой очереди при наличии продукции</t>
  </si>
  <si>
    <t xml:space="preserve">Песок 2 класса    </t>
  </si>
  <si>
    <t>Цель приобретения:</t>
  </si>
  <si>
    <r>
      <t>·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b/>
        <sz val="9"/>
        <color indexed="8"/>
        <rFont val="Calibri"/>
        <family val="2"/>
        <charset val="204"/>
      </rPr>
      <t>для строительства объектов</t>
    </r>
  </si>
  <si>
    <r>
      <t>·</t>
    </r>
    <r>
      <rPr>
        <b/>
        <sz val="9"/>
        <color indexed="8"/>
        <rFont val="Times New Roman"/>
        <family val="1"/>
        <charset val="204"/>
      </rPr>
      <t>         для производства материалов для строительства</t>
    </r>
  </si>
  <si>
    <t>Объем  всего</t>
  </si>
  <si>
    <t>Цена без НДС (20%), руб.</t>
  </si>
  <si>
    <t>ДСЗ Минский</t>
  </si>
  <si>
    <t>МСУ Клыповщина</t>
  </si>
  <si>
    <t>Место отгрузки</t>
  </si>
  <si>
    <r>
      <t xml:space="preserve"> </t>
    </r>
    <r>
      <rPr>
        <i/>
        <sz val="10"/>
        <color indexed="8"/>
        <rFont val="Times New Roman"/>
        <family val="1"/>
        <charset val="204"/>
      </rPr>
      <t>Наименование продукции</t>
    </r>
  </si>
  <si>
    <t>Адреса ДСЗ:</t>
  </si>
  <si>
    <t xml:space="preserve">Песок обогащенный                                      </t>
  </si>
  <si>
    <t>по согласованию</t>
  </si>
  <si>
    <r>
      <rPr>
        <b/>
        <i/>
        <sz val="12"/>
        <color theme="1"/>
        <rFont val="Calibri"/>
        <family val="2"/>
        <charset val="204"/>
        <scheme val="minor"/>
      </rPr>
      <t>Счет</t>
    </r>
    <r>
      <rPr>
        <sz val="12"/>
        <color theme="1"/>
        <rFont val="Calibri"/>
        <family val="2"/>
        <charset val="204"/>
        <scheme val="minor"/>
      </rPr>
      <t xml:space="preserve"> может быть отправлен на e-mail </t>
    </r>
    <r>
      <rPr>
        <b/>
        <i/>
        <sz val="12"/>
        <color theme="1"/>
        <rFont val="Calibri"/>
        <family val="2"/>
        <charset val="204"/>
        <scheme val="minor"/>
      </rPr>
      <t>по просьбе заказчика</t>
    </r>
    <r>
      <rPr>
        <sz val="12"/>
        <color theme="1"/>
        <rFont val="Calibri"/>
        <family val="2"/>
        <charset val="204"/>
        <scheme val="minor"/>
      </rPr>
      <t xml:space="preserve">                                                                Отправка счетов </t>
    </r>
    <r>
      <rPr>
        <b/>
        <i/>
        <sz val="12"/>
        <color rgb="FFC00000"/>
        <rFont val="Calibri"/>
        <family val="2"/>
        <charset val="204"/>
        <scheme val="minor"/>
      </rPr>
      <t>не осуществляется</t>
    </r>
    <r>
      <rPr>
        <sz val="12"/>
        <color theme="1"/>
        <rFont val="Calibri"/>
        <family val="2"/>
        <charset val="204"/>
        <scheme val="minor"/>
      </rPr>
      <t xml:space="preserve"> на e-mail - </t>
    </r>
    <r>
      <rPr>
        <b/>
        <i/>
        <sz val="12"/>
        <color rgb="FFC00000"/>
        <rFont val="Calibri"/>
        <family val="2"/>
        <charset val="204"/>
        <scheme val="minor"/>
      </rPr>
      <t>@gmail.com</t>
    </r>
  </si>
  <si>
    <t>ДСЗ:</t>
  </si>
  <si>
    <t>Станьковский с/с, 81, вблизи д. Безодница, Дзержинский р-н</t>
  </si>
  <si>
    <t>д. Беларучи, Логойский р-н</t>
  </si>
  <si>
    <t>д. Крапужино, Логойский р-н</t>
  </si>
  <si>
    <r>
      <rPr>
        <i/>
        <sz val="12"/>
        <color theme="3"/>
        <rFont val="Calibri"/>
        <family val="2"/>
        <charset val="204"/>
      </rPr>
      <t>ДСЗ "Минский" (07.30-22.50)</t>
    </r>
    <r>
      <rPr>
        <i/>
        <sz val="12"/>
        <color rgb="FFC00000"/>
        <rFont val="Calibri"/>
        <family val="2"/>
        <charset val="204"/>
      </rPr>
      <t xml:space="preserve"> </t>
    </r>
  </si>
  <si>
    <t>На МСУ "Минский" автомобили с прицепами (полуприцепами) к загрузке не допускаются.</t>
  </si>
  <si>
    <r>
      <t>ДСЗ "Крапужино"</t>
    </r>
    <r>
      <rPr>
        <i/>
        <sz val="12"/>
        <color theme="3"/>
        <rFont val="Calibri"/>
        <family val="2"/>
        <charset val="204"/>
      </rPr>
      <t>(07.30-15.30)</t>
    </r>
    <r>
      <rPr>
        <i/>
        <sz val="12"/>
        <color rgb="FFC00000"/>
        <rFont val="Calibri"/>
        <family val="2"/>
        <charset val="204"/>
      </rPr>
      <t xml:space="preserve">                                                                                                                 </t>
    </r>
  </si>
  <si>
    <t xml:space="preserve">ДСЗ Минский            </t>
  </si>
  <si>
    <r>
      <t xml:space="preserve">ДСЗ Минский </t>
    </r>
    <r>
      <rPr>
        <sz val="9"/>
        <color rgb="FFC00000"/>
        <rFont val="Times New Roman"/>
        <family val="1"/>
        <charset val="204"/>
      </rPr>
      <t>Понедельник, среда, пятница</t>
    </r>
  </si>
  <si>
    <t>Смесь С-4 (ГПС)</t>
  </si>
  <si>
    <t>Смесь С-3 (ЩГПС)</t>
  </si>
  <si>
    <t xml:space="preserve">Смесь С-12 (ГПС)                              </t>
  </si>
  <si>
    <t>Выходной - суббота, воскресенье</t>
  </si>
  <si>
    <t>МСУ "Клыповщина" (07.30-15.30)</t>
  </si>
  <si>
    <t>по 28.11.2025</t>
  </si>
  <si>
    <t>Режим отгрузки продукции с период с 24.12.2025 по 11.01.2026 размещен на www.nerudprom.by (Объявления)</t>
  </si>
  <si>
    <t>по 16.01.2026</t>
  </si>
  <si>
    <t>по 06.02.2026</t>
  </si>
  <si>
    <r>
      <t xml:space="preserve">Смесь С-4 (ЩГПС)               </t>
    </r>
    <r>
      <rPr>
        <sz val="10"/>
        <color rgb="FFFF0000"/>
        <rFont val="Times New Roman"/>
        <family val="1"/>
        <charset val="204"/>
      </rPr>
      <t>под заказ</t>
    </r>
  </si>
  <si>
    <r>
      <t xml:space="preserve">Смесь С-5 (ЩГПС)               </t>
    </r>
    <r>
      <rPr>
        <sz val="10"/>
        <color rgb="FFFF0000"/>
        <rFont val="Times New Roman"/>
        <family val="1"/>
        <charset val="204"/>
      </rPr>
      <t>под заказ</t>
    </r>
  </si>
  <si>
    <t xml:space="preserve">Смесь С-2 (ЩГПС) </t>
  </si>
  <si>
    <t xml:space="preserve">Смесь С-6 (ГПС)                                  </t>
  </si>
  <si>
    <r>
      <t xml:space="preserve">Смесь С-7 (ГПС)                   </t>
    </r>
    <r>
      <rPr>
        <sz val="10"/>
        <color rgb="FFFF0000"/>
        <rFont val="Times New Roman"/>
        <family val="1"/>
        <charset val="204"/>
      </rPr>
      <t>под заказ</t>
    </r>
    <r>
      <rPr>
        <sz val="10"/>
        <color theme="1"/>
        <rFont val="Times New Roman"/>
        <family val="1"/>
        <charset val="204"/>
      </rPr>
      <t xml:space="preserve">     </t>
    </r>
  </si>
  <si>
    <r>
      <t xml:space="preserve">Смесь С-8 (ГПС)                 </t>
    </r>
    <r>
      <rPr>
        <sz val="10"/>
        <color rgb="FFFF0000"/>
        <rFont val="Times New Roman"/>
        <family val="1"/>
        <charset val="204"/>
      </rPr>
      <t xml:space="preserve">  под заказ </t>
    </r>
    <r>
      <rPr>
        <sz val="10"/>
        <color theme="1"/>
        <rFont val="Times New Roman"/>
        <family val="1"/>
        <charset val="204"/>
      </rPr>
      <t xml:space="preserve">                   </t>
    </r>
  </si>
  <si>
    <r>
      <t xml:space="preserve">Смесь С-9 (ЩГПС)               </t>
    </r>
    <r>
      <rPr>
        <sz val="10"/>
        <color rgb="FFFF0000"/>
        <rFont val="Times New Roman"/>
        <family val="1"/>
        <charset val="204"/>
      </rPr>
      <t>под заказ</t>
    </r>
    <r>
      <rPr>
        <sz val="10"/>
        <color theme="1"/>
        <rFont val="Times New Roman"/>
        <family val="1"/>
        <charset val="204"/>
      </rPr>
      <t xml:space="preserve">        </t>
    </r>
  </si>
  <si>
    <r>
      <t xml:space="preserve">Смесь С-11 ГПС)                  </t>
    </r>
    <r>
      <rPr>
        <sz val="10"/>
        <color rgb="FFFF0000"/>
        <rFont val="Times New Roman"/>
        <family val="1"/>
        <charset val="204"/>
      </rPr>
      <t>под заказ</t>
    </r>
    <r>
      <rPr>
        <sz val="10"/>
        <color theme="1"/>
        <rFont val="Times New Roman"/>
        <family val="1"/>
        <charset val="204"/>
      </rPr>
      <t xml:space="preserve">         </t>
    </r>
  </si>
  <si>
    <r>
      <t xml:space="preserve">Смесь С-9 (ГПС)                  </t>
    </r>
    <r>
      <rPr>
        <sz val="10"/>
        <color rgb="FFFF0000"/>
        <rFont val="Times New Roman"/>
        <family val="1"/>
        <charset val="204"/>
      </rPr>
      <t>под заказ</t>
    </r>
    <r>
      <rPr>
        <sz val="10"/>
        <color theme="1"/>
        <rFont val="Times New Roman"/>
        <family val="1"/>
        <charset val="204"/>
      </rPr>
      <t xml:space="preserve">      </t>
    </r>
  </si>
  <si>
    <r>
      <rPr>
        <sz val="9"/>
        <rFont val="Times New Roman"/>
        <family val="1"/>
        <charset val="204"/>
      </rPr>
      <t xml:space="preserve">ДСЗ </t>
    </r>
    <r>
      <rPr>
        <sz val="9"/>
        <color theme="1"/>
        <rFont val="Times New Roman"/>
        <family val="1"/>
        <charset val="204"/>
      </rPr>
      <t>Минский</t>
    </r>
  </si>
  <si>
    <r>
      <t xml:space="preserve">Смесь С-5 (ГПС)                 </t>
    </r>
    <r>
      <rPr>
        <sz val="10"/>
        <color rgb="FFFF0000"/>
        <rFont val="Times New Roman"/>
        <family val="1"/>
        <charset val="204"/>
      </rPr>
      <t xml:space="preserve">  под заказ</t>
    </r>
    <r>
      <rPr>
        <sz val="10"/>
        <color theme="1"/>
        <rFont val="Times New Roman"/>
        <family val="1"/>
        <charset val="204"/>
      </rPr>
      <t xml:space="preserve">           </t>
    </r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</si>
</sst>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46">
    <font>
      <sz val="11"/>
      <color theme="1"/>
      <name val="Calibri"/>
      <family val="2"/>
      <charset val="204"/>
      <scheme val="minor"/>
    </font>
    <font>
      <vertAlign val="superscript"/>
      <sz val="12"/>
      <color indexed="8"/>
      <name val="Calibri"/>
      <family val="2"/>
      <charset val="204"/>
    </font>
    <font>
      <sz val="7"/>
      <color indexed="8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Symbol"/>
      <family val="1"/>
      <charset val="2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u/>
      <vertAlign val="superscript"/>
      <sz val="20"/>
      <color rgb="FFC00000"/>
      <name val="Calibri"/>
      <family val="2"/>
      <charset val="204"/>
      <scheme val="minor"/>
    </font>
    <font>
      <b/>
      <u/>
      <vertAlign val="superscript"/>
      <sz val="14"/>
      <color theme="3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u/>
      <sz val="11"/>
      <color rgb="FF000000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theme="3"/>
      <name val="Calibri"/>
      <family val="2"/>
      <charset val="204"/>
      <scheme val="minor"/>
    </font>
    <font>
      <b/>
      <sz val="9"/>
      <color theme="1"/>
      <name val="Symbol"/>
      <family val="1"/>
      <charset val="2"/>
    </font>
    <font>
      <b/>
      <sz val="9"/>
      <color indexed="8"/>
      <name val="Times New Roman"/>
      <family val="1"/>
      <charset val="204"/>
    </font>
    <font>
      <i/>
      <sz val="12"/>
      <color theme="3"/>
      <name val="Calibri"/>
      <family val="2"/>
      <charset val="204"/>
    </font>
    <font>
      <i/>
      <sz val="12"/>
      <color rgb="FFC00000"/>
      <name val="Calibri"/>
      <family val="2"/>
      <charset val="204"/>
    </font>
    <font>
      <sz val="12"/>
      <color theme="4" tint="-0.499984740745262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rgb="FFC00000"/>
      <name val="Calibri"/>
      <family val="2"/>
      <charset val="204"/>
    </font>
    <font>
      <i/>
      <sz val="13"/>
      <color rgb="FFCC0000"/>
      <name val="Calibri"/>
      <family val="2"/>
      <charset val="204"/>
    </font>
    <font>
      <b/>
      <i/>
      <sz val="12"/>
      <color rgb="FFC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2"/>
      <color theme="10"/>
      <name val="Calibri"/>
      <family val="2"/>
      <charset val="204"/>
      <scheme val="minor"/>
    </font>
    <font>
      <sz val="9"/>
      <color rgb="FFC00000"/>
      <name val="Times New Roman"/>
      <family val="1"/>
      <charset val="204"/>
    </font>
    <font>
      <i/>
      <sz val="14"/>
      <color theme="3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CFF7C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134">
    <xf numFmtId="0" fontId="0" fillId="0" borderId="0" xfId="0"/>
    <xf numFmtId="0" fontId="11" fillId="0" borderId="1" xfId="0" applyFont="1" applyBorder="1" applyAlignment="1" applyProtection="1">
      <alignment horizontal="left" vertical="center" wrapText="1"/>
    </xf>
    <xf numFmtId="0" fontId="0" fillId="0" borderId="0" xfId="0" applyProtection="1">
      <protection locked="0"/>
    </xf>
    <xf numFmtId="22" fontId="0" fillId="0" borderId="0" xfId="0" applyNumberFormat="1" applyAlignment="1" applyProtection="1">
      <alignment horizontal="left"/>
    </xf>
    <xf numFmtId="0" fontId="7" fillId="0" borderId="0" xfId="0" applyFont="1" applyAlignment="1" applyProtection="1">
      <alignment textRotation="180"/>
    </xf>
    <xf numFmtId="0" fontId="0" fillId="0" borderId="0" xfId="0" applyProtection="1"/>
    <xf numFmtId="0" fontId="20" fillId="0" borderId="0" xfId="0" applyFont="1" applyProtection="1"/>
    <xf numFmtId="0" fontId="20" fillId="0" borderId="0" xfId="0" applyFont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5" fillId="5" borderId="7" xfId="0" applyFont="1" applyFill="1" applyBorder="1" applyAlignment="1" applyProtection="1">
      <alignment horizontal="right" vertical="center"/>
      <protection hidden="1"/>
    </xf>
    <xf numFmtId="0" fontId="24" fillId="5" borderId="7" xfId="0" applyFont="1" applyFill="1" applyBorder="1" applyAlignment="1" applyProtection="1">
      <alignment horizontal="right" vertical="center"/>
      <protection hidden="1"/>
    </xf>
    <xf numFmtId="39" fontId="26" fillId="5" borderId="0" xfId="0" applyNumberFormat="1" applyFont="1" applyFill="1" applyAlignment="1" applyProtection="1">
      <alignment horizontal="center" vertical="center"/>
      <protection hidden="1"/>
    </xf>
    <xf numFmtId="0" fontId="27" fillId="5" borderId="0" xfId="0" applyFont="1" applyFill="1" applyAlignment="1" applyProtection="1">
      <alignment vertical="center"/>
      <protection hidden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4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0" fontId="18" fillId="0" borderId="0" xfId="0" applyFont="1" applyProtection="1"/>
    <xf numFmtId="0" fontId="17" fillId="0" borderId="0" xfId="0" applyFont="1" applyProtection="1"/>
    <xf numFmtId="0" fontId="6" fillId="0" borderId="0" xfId="0" applyFont="1" applyProtection="1"/>
    <xf numFmtId="0" fontId="22" fillId="0" borderId="0" xfId="0" applyFont="1" applyAlignment="1" applyProtection="1">
      <alignment horizontal="right"/>
    </xf>
    <xf numFmtId="0" fontId="8" fillId="0" borderId="0" xfId="0" applyFont="1" applyProtection="1"/>
    <xf numFmtId="0" fontId="14" fillId="0" borderId="0" xfId="0" applyFont="1" applyAlignment="1" applyProtection="1">
      <alignment horizontal="left" indent="5"/>
    </xf>
    <xf numFmtId="0" fontId="8" fillId="0" borderId="0" xfId="0" applyFont="1" applyAlignment="1" applyProtection="1">
      <alignment horizontal="right"/>
    </xf>
    <xf numFmtId="0" fontId="11" fillId="0" borderId="1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vertical="center"/>
    </xf>
    <xf numFmtId="164" fontId="9" fillId="0" borderId="1" xfId="0" applyNumberFormat="1" applyFont="1" applyFill="1" applyBorder="1" applyAlignment="1" applyProtection="1">
      <alignment horizontal="center" wrapText="1"/>
      <protection locked="0"/>
    </xf>
    <xf numFmtId="0" fontId="11" fillId="0" borderId="8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31" fillId="0" borderId="0" xfId="0" applyFont="1" applyAlignment="1" applyProtection="1">
      <alignment horizontal="left" indent="5"/>
    </xf>
    <xf numFmtId="0" fontId="0" fillId="0" borderId="0" xfId="0" applyAlignment="1" applyProtection="1">
      <alignment horizontal="right"/>
    </xf>
    <xf numFmtId="164" fontId="9" fillId="6" borderId="1" xfId="0" applyNumberFormat="1" applyFont="1" applyFill="1" applyBorder="1" applyAlignment="1" applyProtection="1">
      <alignment horizontal="center" wrapText="1"/>
      <protection locked="0"/>
    </xf>
    <xf numFmtId="0" fontId="25" fillId="5" borderId="9" xfId="0" applyFont="1" applyFill="1" applyBorder="1" applyAlignment="1" applyProtection="1">
      <alignment horizontal="right" vertical="center"/>
      <protection hidden="1"/>
    </xf>
    <xf numFmtId="0" fontId="11" fillId="0" borderId="10" xfId="0" applyFont="1" applyBorder="1" applyAlignment="1" applyProtection="1">
      <alignment horizontal="left" vertical="center" wrapText="1"/>
    </xf>
    <xf numFmtId="0" fontId="28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36" fillId="0" borderId="12" xfId="0" applyFont="1" applyFill="1" applyBorder="1" applyAlignment="1" applyProtection="1">
      <alignment horizontal="center" vertical="center" wrapText="1"/>
    </xf>
    <xf numFmtId="0" fontId="36" fillId="0" borderId="11" xfId="0" applyFont="1" applyFill="1" applyBorder="1" applyAlignment="1" applyProtection="1">
      <alignment horizontal="center" vertical="center" wrapText="1"/>
    </xf>
    <xf numFmtId="0" fontId="36" fillId="0" borderId="15" xfId="0" applyFont="1" applyBorder="1" applyAlignment="1" applyProtection="1">
      <alignment horizontal="center" vertical="center" wrapText="1"/>
    </xf>
    <xf numFmtId="0" fontId="36" fillId="0" borderId="12" xfId="0" applyFont="1" applyBorder="1" applyAlignment="1" applyProtection="1">
      <alignment horizontal="center" vertical="center" wrapText="1"/>
    </xf>
    <xf numFmtId="164" fontId="36" fillId="0" borderId="12" xfId="0" applyNumberFormat="1" applyFont="1" applyBorder="1" applyAlignment="1" applyProtection="1">
      <alignment horizontal="center" vertical="center" wrapText="1"/>
    </xf>
    <xf numFmtId="0" fontId="36" fillId="0" borderId="13" xfId="0" applyFont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wrapText="1"/>
    </xf>
    <xf numFmtId="164" fontId="16" fillId="6" borderId="1" xfId="0" applyNumberFormat="1" applyFont="1" applyFill="1" applyBorder="1" applyAlignment="1" applyProtection="1">
      <alignment horizontal="center" wrapText="1"/>
      <protection locked="0"/>
    </xf>
    <xf numFmtId="43" fontId="9" fillId="0" borderId="1" xfId="0" applyNumberFormat="1" applyFont="1" applyFill="1" applyBorder="1" applyAlignment="1" applyProtection="1">
      <alignment horizontal="center" wrapText="1"/>
      <protection hidden="1"/>
    </xf>
    <xf numFmtId="14" fontId="9" fillId="0" borderId="1" xfId="0" applyNumberFormat="1" applyFont="1" applyFill="1" applyBorder="1" applyAlignment="1" applyProtection="1">
      <alignment horizontal="center" wrapText="1"/>
    </xf>
    <xf numFmtId="0" fontId="23" fillId="8" borderId="1" xfId="0" applyFont="1" applyFill="1" applyBorder="1" applyProtection="1">
      <protection locked="0"/>
    </xf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43" fontId="9" fillId="0" borderId="10" xfId="0" applyNumberFormat="1" applyFont="1" applyFill="1" applyBorder="1" applyAlignment="1" applyProtection="1">
      <alignment horizontal="center" wrapText="1"/>
      <protection hidden="1"/>
    </xf>
    <xf numFmtId="14" fontId="9" fillId="0" borderId="10" xfId="0" applyNumberFormat="1" applyFont="1" applyFill="1" applyBorder="1" applyAlignment="1" applyProtection="1">
      <alignment horizontal="center" wrapText="1"/>
    </xf>
    <xf numFmtId="164" fontId="9" fillId="0" borderId="1" xfId="0" applyNumberFormat="1" applyFont="1" applyFill="1" applyBorder="1" applyAlignment="1" applyProtection="1">
      <alignment horizontal="center" wrapText="1"/>
    </xf>
    <xf numFmtId="164" fontId="9" fillId="6" borderId="1" xfId="0" applyNumberFormat="1" applyFont="1" applyFill="1" applyBorder="1" applyAlignment="1" applyProtection="1">
      <alignment horizontal="center" wrapText="1"/>
      <protection locked="0" hidden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42" fillId="0" borderId="0" xfId="1" applyFont="1" applyFill="1" applyBorder="1" applyAlignment="1" applyProtection="1">
      <alignment horizontal="center" wrapText="1"/>
      <protection hidden="1"/>
    </xf>
    <xf numFmtId="164" fontId="16" fillId="0" borderId="1" xfId="0" applyNumberFormat="1" applyFont="1" applyFill="1" applyBorder="1" applyAlignment="1" applyProtection="1">
      <alignment horizontal="center" wrapText="1"/>
      <protection locked="0"/>
    </xf>
    <xf numFmtId="164" fontId="9" fillId="0" borderId="1" xfId="0" applyNumberFormat="1" applyFont="1" applyFill="1" applyBorder="1" applyAlignment="1" applyProtection="1">
      <alignment horizontal="center" wrapText="1"/>
      <protection locked="0" hidden="1"/>
    </xf>
    <xf numFmtId="164" fontId="9" fillId="0" borderId="10" xfId="0" applyNumberFormat="1" applyFont="1" applyFill="1" applyBorder="1" applyAlignment="1" applyProtection="1">
      <alignment horizontal="center" wrapText="1"/>
      <protection locked="0"/>
    </xf>
    <xf numFmtId="0" fontId="20" fillId="0" borderId="0" xfId="0" applyFont="1" applyBorder="1" applyAlignment="1" applyProtection="1">
      <alignment horizontal="center" vertical="center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0" fillId="0" borderId="8" xfId="0" applyFont="1" applyFill="1" applyBorder="1" applyAlignment="1" applyProtection="1">
      <alignment horizontal="left" vertical="center" wrapText="1"/>
    </xf>
    <xf numFmtId="0" fontId="10" fillId="0" borderId="10" xfId="0" applyFont="1" applyFill="1" applyBorder="1" applyAlignment="1" applyProtection="1">
      <alignment horizontal="left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2" fontId="13" fillId="0" borderId="8" xfId="0" applyNumberFormat="1" applyFont="1" applyFill="1" applyBorder="1" applyAlignment="1" applyProtection="1">
      <alignment horizontal="center" vertical="center" wrapText="1"/>
    </xf>
    <xf numFmtId="2" fontId="13" fillId="0" borderId="10" xfId="0" applyNumberFormat="1" applyFont="1" applyFill="1" applyBorder="1" applyAlignment="1" applyProtection="1">
      <alignment horizontal="center" vertical="center" wrapText="1"/>
    </xf>
    <xf numFmtId="0" fontId="20" fillId="0" borderId="16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27" fillId="3" borderId="5" xfId="0" applyFont="1" applyFill="1" applyBorder="1" applyAlignment="1" applyProtection="1">
      <alignment horizontal="center"/>
    </xf>
    <xf numFmtId="0" fontId="27" fillId="3" borderId="3" xfId="0" applyFont="1" applyFill="1" applyBorder="1" applyAlignment="1" applyProtection="1">
      <alignment horizontal="center"/>
    </xf>
    <xf numFmtId="0" fontId="27" fillId="3" borderId="4" xfId="0" applyFont="1" applyFill="1" applyBorder="1" applyAlignment="1" applyProtection="1">
      <alignment horizontal="center"/>
    </xf>
    <xf numFmtId="0" fontId="29" fillId="8" borderId="5" xfId="0" applyFont="1" applyFill="1" applyBorder="1" applyAlignment="1" applyProtection="1">
      <alignment horizontal="left"/>
      <protection locked="0"/>
    </xf>
    <xf numFmtId="0" fontId="21" fillId="8" borderId="3" xfId="0" applyFont="1" applyFill="1" applyBorder="1" applyAlignment="1" applyProtection="1">
      <alignment horizontal="left"/>
      <protection locked="0"/>
    </xf>
    <xf numFmtId="0" fontId="23" fillId="8" borderId="5" xfId="0" applyFont="1" applyFill="1" applyBorder="1" applyAlignment="1" applyProtection="1">
      <alignment horizontal="left"/>
      <protection locked="0"/>
    </xf>
    <xf numFmtId="0" fontId="23" fillId="8" borderId="3" xfId="0" applyFont="1" applyFill="1" applyBorder="1" applyAlignment="1" applyProtection="1">
      <alignment horizontal="left"/>
      <protection locked="0"/>
    </xf>
    <xf numFmtId="0" fontId="6" fillId="7" borderId="3" xfId="0" applyFont="1" applyFill="1" applyBorder="1" applyAlignment="1" applyProtection="1">
      <alignment horizontal="center" wrapText="1"/>
      <protection hidden="1"/>
    </xf>
    <xf numFmtId="0" fontId="20" fillId="0" borderId="0" xfId="0" applyFont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left" vertical="center" wrapText="1"/>
    </xf>
    <xf numFmtId="0" fontId="44" fillId="0" borderId="6" xfId="0" applyFont="1" applyFill="1" applyBorder="1" applyAlignment="1" applyProtection="1">
      <alignment horizontal="center" vertical="center" wrapText="1"/>
      <protection hidden="1"/>
    </xf>
    <xf numFmtId="0" fontId="35" fillId="0" borderId="5" xfId="0" applyFont="1" applyFill="1" applyBorder="1" applyAlignment="1" applyProtection="1">
      <alignment horizontal="center" wrapText="1"/>
      <protection hidden="1"/>
    </xf>
    <xf numFmtId="0" fontId="35" fillId="0" borderId="3" xfId="0" applyFont="1" applyFill="1" applyBorder="1" applyAlignment="1" applyProtection="1">
      <alignment horizontal="center" wrapText="1"/>
      <protection hidden="1"/>
    </xf>
    <xf numFmtId="0" fontId="35" fillId="0" borderId="4" xfId="0" applyFont="1" applyFill="1" applyBorder="1" applyAlignment="1" applyProtection="1">
      <alignment horizontal="center" wrapText="1"/>
      <protection hidden="1"/>
    </xf>
    <xf numFmtId="0" fontId="10" fillId="0" borderId="14" xfId="0" applyFont="1" applyFill="1" applyBorder="1" applyAlignment="1" applyProtection="1">
      <alignment horizontal="left" vertical="center" wrapText="1"/>
    </xf>
    <xf numFmtId="0" fontId="12" fillId="0" borderId="14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2" fontId="13" fillId="0" borderId="14" xfId="0" applyNumberFormat="1" applyFont="1" applyFill="1" applyBorder="1" applyAlignment="1" applyProtection="1">
      <alignment horizontal="center" vertical="center" wrapText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0" fillId="4" borderId="8" xfId="0" applyFont="1" applyFill="1" applyBorder="1" applyAlignment="1" applyProtection="1">
      <alignment horizontal="left" vertical="center" wrapText="1"/>
    </xf>
    <xf numFmtId="0" fontId="10" fillId="4" borderId="2" xfId="0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2" fontId="13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3" fontId="8" fillId="6" borderId="5" xfId="0" applyNumberFormat="1" applyFont="1" applyFill="1" applyBorder="1" applyAlignment="1" applyProtection="1">
      <alignment horizontal="left"/>
      <protection locked="0"/>
    </xf>
    <xf numFmtId="0" fontId="8" fillId="6" borderId="3" xfId="0" applyNumberFormat="1" applyFont="1" applyFill="1" applyBorder="1" applyAlignment="1" applyProtection="1">
      <alignment horizontal="left"/>
      <protection locked="0"/>
    </xf>
    <xf numFmtId="0" fontId="8" fillId="6" borderId="4" xfId="0" applyNumberFormat="1" applyFont="1" applyFill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center" vertical="center" wrapText="1"/>
    </xf>
    <xf numFmtId="0" fontId="33" fillId="0" borderId="0" xfId="0" applyFont="1" applyBorder="1" applyAlignment="1" applyProtection="1">
      <alignment horizontal="center"/>
      <protection hidden="1"/>
    </xf>
    <xf numFmtId="0" fontId="39" fillId="0" borderId="0" xfId="0" applyFont="1" applyFill="1" applyBorder="1" applyAlignment="1" applyProtection="1">
      <alignment horizontal="center"/>
      <protection hidden="1"/>
    </xf>
    <xf numFmtId="0" fontId="38" fillId="7" borderId="5" xfId="0" applyFont="1" applyFill="1" applyBorder="1" applyAlignment="1" applyProtection="1">
      <alignment horizontal="center" vertical="center" wrapText="1"/>
      <protection hidden="1"/>
    </xf>
    <xf numFmtId="0" fontId="30" fillId="7" borderId="3" xfId="0" applyFont="1" applyFill="1" applyBorder="1" applyAlignment="1" applyProtection="1">
      <alignment horizontal="center" vertical="center" wrapText="1"/>
      <protection hidden="1"/>
    </xf>
    <xf numFmtId="0" fontId="30" fillId="7" borderId="4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Border="1" applyAlignment="1" applyProtection="1">
      <alignment horizontal="center" wrapText="1"/>
      <protection hidden="1"/>
    </xf>
    <xf numFmtId="0" fontId="34" fillId="0" borderId="0" xfId="0" applyFont="1" applyBorder="1" applyAlignment="1" applyProtection="1">
      <alignment horizontal="center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CC0000"/>
      <color rgb="FF66FF66"/>
      <color rgb="FF4070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7"/>
  <sheetViews>
    <sheetView tabSelected="1" view="pageBreakPreview" zoomScaleSheetLayoutView="100" workbookViewId="0">
      <selection activeCell="O10" sqref="O10"/>
    </sheetView>
  </sheetViews>
  <sheetFormatPr defaultColWidth="9.140625" defaultRowHeight="15"/>
  <cols>
    <col min="1" max="1" width="3.7109375" style="6" customWidth="1"/>
    <col min="2" max="2" width="31.28515625" style="2" customWidth="1"/>
    <col min="3" max="3" width="18" style="2" customWidth="1"/>
    <col min="4" max="4" width="22.7109375" style="2" customWidth="1"/>
    <col min="5" max="5" width="14.28515625" style="2" customWidth="1"/>
    <col min="6" max="6" width="11.140625" style="2" customWidth="1"/>
    <col min="7" max="7" width="17.5703125" style="2" customWidth="1"/>
    <col min="8" max="8" width="16.7109375" style="2" customWidth="1"/>
    <col min="9" max="9" width="18.7109375" style="2" customWidth="1"/>
    <col min="10" max="16384" width="9.140625" style="2"/>
  </cols>
  <sheetData>
    <row r="1" spans="1:9" ht="15.75">
      <c r="B1" s="21" t="s">
        <v>0</v>
      </c>
      <c r="C1" s="22"/>
      <c r="D1" s="22"/>
      <c r="E1" s="5"/>
      <c r="F1" s="23" t="s">
        <v>2</v>
      </c>
      <c r="G1" s="21" t="s">
        <v>23</v>
      </c>
      <c r="H1" s="22"/>
      <c r="I1" s="5"/>
    </row>
    <row r="2" spans="1:9" ht="36.75" customHeight="1">
      <c r="B2" s="24" t="s">
        <v>1</v>
      </c>
      <c r="C2" s="21"/>
      <c r="D2" s="53"/>
      <c r="E2" s="53"/>
      <c r="F2" s="96" t="s">
        <v>52</v>
      </c>
      <c r="G2" s="96"/>
      <c r="H2" s="96"/>
      <c r="I2" s="96"/>
    </row>
    <row r="3" spans="1:9" ht="29.25">
      <c r="B3" s="25" t="s">
        <v>38</v>
      </c>
      <c r="C3" s="5"/>
      <c r="D3" s="5"/>
      <c r="E3" s="5"/>
      <c r="F3" s="5"/>
      <c r="G3" s="5"/>
      <c r="H3" s="5"/>
      <c r="I3" s="5"/>
    </row>
    <row r="4" spans="1:9" ht="18.75">
      <c r="B4" s="26" t="s">
        <v>3</v>
      </c>
      <c r="C4" s="4"/>
      <c r="D4" s="5"/>
      <c r="E4" s="5"/>
      <c r="F4" s="5"/>
      <c r="G4" s="89" t="s">
        <v>33</v>
      </c>
      <c r="H4" s="90"/>
      <c r="I4" s="91"/>
    </row>
    <row r="5" spans="1:9">
      <c r="B5" s="92"/>
      <c r="C5" s="93"/>
      <c r="D5" s="93"/>
      <c r="E5" s="93"/>
      <c r="F5" s="93"/>
      <c r="G5" s="93"/>
      <c r="H5" s="93"/>
      <c r="I5" s="93"/>
    </row>
    <row r="6" spans="1:9" ht="15.75">
      <c r="B6" s="27" t="s">
        <v>27</v>
      </c>
      <c r="C6" s="57"/>
      <c r="D6" s="27" t="s">
        <v>14</v>
      </c>
      <c r="E6" s="94"/>
      <c r="F6" s="95"/>
      <c r="G6" s="95"/>
      <c r="H6" s="95"/>
      <c r="I6" s="95"/>
    </row>
    <row r="7" spans="1:9" ht="17.25">
      <c r="B7" s="128" t="s">
        <v>53</v>
      </c>
      <c r="C7" s="128"/>
      <c r="D7" s="128"/>
      <c r="E7" s="128" t="s">
        <v>49</v>
      </c>
      <c r="F7" s="128"/>
      <c r="G7" s="128"/>
      <c r="H7" s="128"/>
      <c r="I7" s="128"/>
    </row>
    <row r="8" spans="1:9" ht="15.75">
      <c r="B8" s="127" t="s">
        <v>59</v>
      </c>
      <c r="C8" s="127"/>
      <c r="D8" s="66"/>
      <c r="E8" s="127" t="s">
        <v>56</v>
      </c>
      <c r="F8" s="127"/>
      <c r="G8" s="127"/>
      <c r="H8" s="127"/>
      <c r="I8" s="127"/>
    </row>
    <row r="9" spans="1:9" ht="15.75" customHeight="1">
      <c r="B9" s="132" t="s">
        <v>66</v>
      </c>
      <c r="C9" s="132"/>
      <c r="D9" s="66"/>
      <c r="E9" s="132" t="s">
        <v>54</v>
      </c>
      <c r="F9" s="132"/>
      <c r="G9" s="132"/>
      <c r="H9" s="132"/>
      <c r="I9" s="132"/>
    </row>
    <row r="10" spans="1:9" ht="15.75">
      <c r="B10" s="133" t="s">
        <v>57</v>
      </c>
      <c r="C10" s="133"/>
      <c r="D10" s="66"/>
      <c r="E10" s="127" t="s">
        <v>55</v>
      </c>
      <c r="F10" s="127"/>
      <c r="G10" s="127"/>
      <c r="H10" s="127"/>
      <c r="I10" s="127"/>
    </row>
    <row r="11" spans="1:9" ht="20.25" hidden="1" customHeight="1">
      <c r="B11" s="129" t="s">
        <v>68</v>
      </c>
      <c r="C11" s="130"/>
      <c r="D11" s="130"/>
      <c r="E11" s="130"/>
      <c r="F11" s="130"/>
      <c r="G11" s="130"/>
      <c r="H11" s="130"/>
      <c r="I11" s="131"/>
    </row>
    <row r="12" spans="1:9" ht="18.75" hidden="1" customHeight="1">
      <c r="B12" s="99" t="s">
        <v>65</v>
      </c>
      <c r="C12" s="99"/>
      <c r="D12" s="99"/>
      <c r="E12" s="99"/>
      <c r="F12" s="99"/>
      <c r="G12" s="99"/>
      <c r="H12" s="99"/>
      <c r="I12" s="99"/>
    </row>
    <row r="13" spans="1:9" ht="15.75">
      <c r="A13" s="6" t="s">
        <v>37</v>
      </c>
      <c r="B13" s="100" t="s">
        <v>58</v>
      </c>
      <c r="C13" s="101"/>
      <c r="D13" s="101"/>
      <c r="E13" s="101"/>
      <c r="F13" s="101"/>
      <c r="G13" s="101"/>
      <c r="H13" s="101"/>
      <c r="I13" s="102"/>
    </row>
    <row r="14" spans="1:9" ht="32.25" customHeight="1" thickBot="1">
      <c r="B14" s="40"/>
      <c r="C14" s="40"/>
      <c r="D14" s="9"/>
      <c r="E14" s="10"/>
      <c r="F14" s="10"/>
      <c r="G14" s="10" t="s">
        <v>30</v>
      </c>
      <c r="H14" s="11">
        <f>SUM(H16:H59)</f>
        <v>0</v>
      </c>
      <c r="I14" s="12" t="s">
        <v>28</v>
      </c>
    </row>
    <row r="15" spans="1:9" ht="39" thickBot="1">
      <c r="B15" s="48" t="s">
        <v>48</v>
      </c>
      <c r="C15" s="47" t="s">
        <v>47</v>
      </c>
      <c r="D15" s="49" t="s">
        <v>7</v>
      </c>
      <c r="E15" s="50" t="s">
        <v>8</v>
      </c>
      <c r="F15" s="50" t="s">
        <v>44</v>
      </c>
      <c r="G15" s="51" t="s">
        <v>43</v>
      </c>
      <c r="H15" s="51" t="s">
        <v>29</v>
      </c>
      <c r="I15" s="52" t="s">
        <v>26</v>
      </c>
    </row>
    <row r="16" spans="1:9" ht="36" hidden="1">
      <c r="A16" s="32">
        <v>308</v>
      </c>
      <c r="B16" s="103" t="s">
        <v>50</v>
      </c>
      <c r="C16" s="41" t="s">
        <v>61</v>
      </c>
      <c r="D16" s="104" t="s">
        <v>9</v>
      </c>
      <c r="E16" s="105" t="s">
        <v>10</v>
      </c>
      <c r="F16" s="106">
        <v>13.72</v>
      </c>
      <c r="G16" s="69"/>
      <c r="H16" s="60">
        <f>(G16*F16)*1.2</f>
        <v>0</v>
      </c>
      <c r="I16" s="61" t="s">
        <v>67</v>
      </c>
    </row>
    <row r="17" spans="1:9" hidden="1">
      <c r="A17" s="32"/>
      <c r="B17" s="77"/>
      <c r="C17" s="41"/>
      <c r="D17" s="86"/>
      <c r="E17" s="88"/>
      <c r="F17" s="83"/>
      <c r="G17" s="33"/>
      <c r="H17" s="60">
        <f>F16*G17</f>
        <v>0</v>
      </c>
      <c r="I17" s="61" t="s">
        <v>67</v>
      </c>
    </row>
    <row r="18" spans="1:9">
      <c r="A18" s="97">
        <v>310</v>
      </c>
      <c r="B18" s="76" t="s">
        <v>11</v>
      </c>
      <c r="C18" s="44" t="s">
        <v>80</v>
      </c>
      <c r="D18" s="85" t="s">
        <v>9</v>
      </c>
      <c r="E18" s="87" t="s">
        <v>10</v>
      </c>
      <c r="F18" s="82">
        <v>14.64</v>
      </c>
      <c r="G18" s="63"/>
      <c r="H18" s="55">
        <f>(F18*G18)*1.2</f>
        <v>0</v>
      </c>
      <c r="I18" s="61" t="s">
        <v>70</v>
      </c>
    </row>
    <row r="19" spans="1:9" hidden="1">
      <c r="A19" s="97"/>
      <c r="B19" s="98"/>
      <c r="C19" s="16" t="s">
        <v>46</v>
      </c>
      <c r="D19" s="117"/>
      <c r="E19" s="126"/>
      <c r="F19" s="118"/>
      <c r="G19" s="33"/>
      <c r="H19" s="55">
        <f>(F18*G19)*1.2</f>
        <v>0</v>
      </c>
      <c r="I19" s="61" t="s">
        <v>69</v>
      </c>
    </row>
    <row r="20" spans="1:9" hidden="1">
      <c r="A20" s="45"/>
      <c r="B20" s="77"/>
      <c r="C20" s="16"/>
      <c r="D20" s="86"/>
      <c r="E20" s="88"/>
      <c r="F20" s="83"/>
      <c r="G20" s="33"/>
      <c r="H20" s="55">
        <f>(F18*G20)*1.2</f>
        <v>0</v>
      </c>
      <c r="I20" s="61" t="s">
        <v>69</v>
      </c>
    </row>
    <row r="21" spans="1:9">
      <c r="A21" s="97">
        <v>311</v>
      </c>
      <c r="B21" s="76" t="s">
        <v>39</v>
      </c>
      <c r="C21" s="16" t="s">
        <v>46</v>
      </c>
      <c r="D21" s="113" t="s">
        <v>9</v>
      </c>
      <c r="E21" s="109" t="s">
        <v>10</v>
      </c>
      <c r="F21" s="107">
        <v>12.55</v>
      </c>
      <c r="G21" s="63"/>
      <c r="H21" s="55">
        <f>(F21*G21)*1.2</f>
        <v>0</v>
      </c>
      <c r="I21" s="61" t="s">
        <v>70</v>
      </c>
    </row>
    <row r="22" spans="1:9" hidden="1">
      <c r="A22" s="97"/>
      <c r="B22" s="98"/>
      <c r="C22" s="42"/>
      <c r="D22" s="113"/>
      <c r="E22" s="109"/>
      <c r="F22" s="107"/>
      <c r="G22" s="33"/>
      <c r="H22" s="55">
        <f>(F21*G22)*1.2</f>
        <v>0</v>
      </c>
      <c r="I22" s="61" t="s">
        <v>70</v>
      </c>
    </row>
    <row r="23" spans="1:9">
      <c r="A23" s="97"/>
      <c r="B23" s="98"/>
      <c r="C23" s="16" t="s">
        <v>34</v>
      </c>
      <c r="D23" s="113"/>
      <c r="E23" s="109"/>
      <c r="F23" s="107"/>
      <c r="G23" s="63"/>
      <c r="H23" s="55">
        <f>(F21*G23)*1.2</f>
        <v>0</v>
      </c>
      <c r="I23" s="61" t="s">
        <v>70</v>
      </c>
    </row>
    <row r="24" spans="1:9" ht="15" customHeight="1">
      <c r="A24" s="97"/>
      <c r="B24" s="98"/>
      <c r="C24" s="16" t="s">
        <v>45</v>
      </c>
      <c r="D24" s="113"/>
      <c r="E24" s="109"/>
      <c r="F24" s="107"/>
      <c r="G24" s="63"/>
      <c r="H24" s="55">
        <f>(F21*G24)*1.2</f>
        <v>0</v>
      </c>
      <c r="I24" s="61" t="s">
        <v>70</v>
      </c>
    </row>
    <row r="25" spans="1:9" hidden="1">
      <c r="A25" s="97">
        <v>6</v>
      </c>
      <c r="B25" s="108" t="s">
        <v>35</v>
      </c>
      <c r="C25" s="16"/>
      <c r="D25" s="113" t="s">
        <v>12</v>
      </c>
      <c r="E25" s="109" t="s">
        <v>10</v>
      </c>
      <c r="F25" s="107">
        <v>23.17</v>
      </c>
      <c r="G25" s="62"/>
      <c r="H25" s="55">
        <f>(F25*G25)*1.2</f>
        <v>0</v>
      </c>
      <c r="I25" s="61" t="s">
        <v>70</v>
      </c>
    </row>
    <row r="26" spans="1:9" hidden="1">
      <c r="A26" s="97"/>
      <c r="B26" s="108"/>
      <c r="C26" s="16"/>
      <c r="D26" s="113"/>
      <c r="E26" s="109"/>
      <c r="F26" s="107"/>
      <c r="G26" s="62"/>
      <c r="H26" s="55">
        <f>(F25*G26)*1.2</f>
        <v>0</v>
      </c>
      <c r="I26" s="61" t="s">
        <v>70</v>
      </c>
    </row>
    <row r="27" spans="1:9" hidden="1">
      <c r="A27" s="7">
        <v>7</v>
      </c>
      <c r="B27" s="15" t="s">
        <v>21</v>
      </c>
      <c r="C27" s="16" t="s">
        <v>45</v>
      </c>
      <c r="D27" s="17" t="s">
        <v>12</v>
      </c>
      <c r="E27" s="18" t="s">
        <v>10</v>
      </c>
      <c r="F27" s="19">
        <v>16.88</v>
      </c>
      <c r="G27" s="68"/>
      <c r="H27" s="55">
        <f>(F27*G27)*1.2</f>
        <v>0</v>
      </c>
      <c r="I27" s="61" t="s">
        <v>70</v>
      </c>
    </row>
    <row r="28" spans="1:9">
      <c r="A28" s="97">
        <v>5</v>
      </c>
      <c r="B28" s="108" t="s">
        <v>16</v>
      </c>
      <c r="C28" s="16" t="s">
        <v>45</v>
      </c>
      <c r="D28" s="113" t="s">
        <v>12</v>
      </c>
      <c r="E28" s="109" t="s">
        <v>10</v>
      </c>
      <c r="F28" s="107">
        <v>17.66</v>
      </c>
      <c r="G28" s="54"/>
      <c r="H28" s="55">
        <f>(F28*G28)*1.2</f>
        <v>0</v>
      </c>
      <c r="I28" s="61" t="s">
        <v>70</v>
      </c>
    </row>
    <row r="29" spans="1:9">
      <c r="A29" s="97"/>
      <c r="B29" s="108"/>
      <c r="C29" s="42" t="s">
        <v>34</v>
      </c>
      <c r="D29" s="113"/>
      <c r="E29" s="109"/>
      <c r="F29" s="107"/>
      <c r="G29" s="54"/>
      <c r="H29" s="55">
        <f>(F28*G29)*1.2</f>
        <v>0</v>
      </c>
      <c r="I29" s="61" t="s">
        <v>70</v>
      </c>
    </row>
    <row r="30" spans="1:9">
      <c r="A30" s="97">
        <v>342</v>
      </c>
      <c r="B30" s="108" t="s">
        <v>22</v>
      </c>
      <c r="C30" s="1" t="s">
        <v>34</v>
      </c>
      <c r="D30" s="113" t="s">
        <v>12</v>
      </c>
      <c r="E30" s="109" t="s">
        <v>10</v>
      </c>
      <c r="F30" s="107">
        <v>17.84</v>
      </c>
      <c r="G30" s="54"/>
      <c r="H30" s="55">
        <f>(F30*G30)*1.2</f>
        <v>0</v>
      </c>
      <c r="I30" s="61" t="s">
        <v>70</v>
      </c>
    </row>
    <row r="31" spans="1:9" hidden="1">
      <c r="A31" s="97"/>
      <c r="B31" s="108"/>
      <c r="C31" s="1"/>
      <c r="D31" s="113"/>
      <c r="E31" s="109"/>
      <c r="F31" s="107"/>
      <c r="G31" s="33"/>
      <c r="H31" s="55">
        <f>(F30*G31)*1.2</f>
        <v>0</v>
      </c>
      <c r="I31" s="61" t="s">
        <v>70</v>
      </c>
    </row>
    <row r="32" spans="1:9">
      <c r="A32" s="84">
        <v>352</v>
      </c>
      <c r="B32" s="76" t="s">
        <v>36</v>
      </c>
      <c r="C32" s="31" t="s">
        <v>45</v>
      </c>
      <c r="D32" s="78" t="s">
        <v>13</v>
      </c>
      <c r="E32" s="80" t="s">
        <v>10</v>
      </c>
      <c r="F32" s="82">
        <v>15.47</v>
      </c>
      <c r="G32" s="54"/>
      <c r="H32" s="55">
        <f>(F32*G32)*1.2</f>
        <v>0</v>
      </c>
      <c r="I32" s="61" t="s">
        <v>70</v>
      </c>
    </row>
    <row r="33" spans="1:9">
      <c r="A33" s="84"/>
      <c r="B33" s="77"/>
      <c r="C33" s="75" t="s">
        <v>34</v>
      </c>
      <c r="D33" s="79"/>
      <c r="E33" s="81"/>
      <c r="F33" s="83"/>
      <c r="G33" s="54"/>
      <c r="H33" s="55">
        <f>(F32*G33)*1.2</f>
        <v>0</v>
      </c>
      <c r="I33" s="61" t="s">
        <v>70</v>
      </c>
    </row>
    <row r="34" spans="1:9" hidden="1">
      <c r="A34" s="70">
        <v>353</v>
      </c>
      <c r="B34" s="72" t="s">
        <v>73</v>
      </c>
      <c r="C34" s="16" t="s">
        <v>45</v>
      </c>
      <c r="D34" s="74" t="s">
        <v>13</v>
      </c>
      <c r="E34" s="73" t="s">
        <v>10</v>
      </c>
      <c r="F34" s="71">
        <v>18.809999999999999</v>
      </c>
      <c r="G34" s="67"/>
      <c r="H34" s="55">
        <f>(F34*G34)*1.2</f>
        <v>0</v>
      </c>
      <c r="I34" s="61" t="s">
        <v>70</v>
      </c>
    </row>
    <row r="35" spans="1:9">
      <c r="A35" s="7">
        <v>101</v>
      </c>
      <c r="B35" s="46" t="s">
        <v>63</v>
      </c>
      <c r="C35" s="16" t="s">
        <v>45</v>
      </c>
      <c r="D35" s="13" t="s">
        <v>13</v>
      </c>
      <c r="E35" s="14" t="s">
        <v>10</v>
      </c>
      <c r="F35" s="19">
        <v>15.52</v>
      </c>
      <c r="G35" s="54"/>
      <c r="H35" s="55">
        <f>(F35*G35)*1.2</f>
        <v>0</v>
      </c>
      <c r="I35" s="61" t="s">
        <v>70</v>
      </c>
    </row>
    <row r="36" spans="1:9">
      <c r="A36" s="97">
        <v>18</v>
      </c>
      <c r="B36" s="108" t="s">
        <v>62</v>
      </c>
      <c r="C36" s="16" t="s">
        <v>45</v>
      </c>
      <c r="D36" s="113" t="s">
        <v>13</v>
      </c>
      <c r="E36" s="109" t="s">
        <v>10</v>
      </c>
      <c r="F36" s="107">
        <v>14.91</v>
      </c>
      <c r="G36" s="54"/>
      <c r="H36" s="55">
        <f>(F36*G36)*1.2</f>
        <v>0</v>
      </c>
      <c r="I36" s="61" t="s">
        <v>70</v>
      </c>
    </row>
    <row r="37" spans="1:9">
      <c r="A37" s="97"/>
      <c r="B37" s="108"/>
      <c r="C37" s="42" t="s">
        <v>34</v>
      </c>
      <c r="D37" s="113"/>
      <c r="E37" s="109"/>
      <c r="F37" s="107"/>
      <c r="G37" s="54"/>
      <c r="H37" s="55">
        <f>(F36*G37)*1.2</f>
        <v>0</v>
      </c>
      <c r="I37" s="61" t="s">
        <v>70</v>
      </c>
    </row>
    <row r="38" spans="1:9" hidden="1">
      <c r="A38" s="97"/>
      <c r="B38" s="108"/>
      <c r="C38" s="31"/>
      <c r="D38" s="113"/>
      <c r="E38" s="109"/>
      <c r="F38" s="107"/>
      <c r="G38" s="33"/>
      <c r="H38" s="55">
        <f>(F36*G38)*1.2</f>
        <v>0</v>
      </c>
      <c r="I38" s="61" t="s">
        <v>70</v>
      </c>
    </row>
    <row r="39" spans="1:9">
      <c r="A39" s="70">
        <v>373</v>
      </c>
      <c r="B39" s="72" t="s">
        <v>71</v>
      </c>
      <c r="C39" s="75" t="s">
        <v>45</v>
      </c>
      <c r="D39" s="17" t="s">
        <v>13</v>
      </c>
      <c r="E39" s="18" t="s">
        <v>10</v>
      </c>
      <c r="F39" s="71">
        <v>20.28</v>
      </c>
      <c r="G39" s="54"/>
      <c r="H39" s="55">
        <f>(F39*G39)*1.2</f>
        <v>0</v>
      </c>
      <c r="I39" s="61" t="s">
        <v>70</v>
      </c>
    </row>
    <row r="40" spans="1:9" ht="15" customHeight="1">
      <c r="A40" s="97">
        <v>290</v>
      </c>
      <c r="B40" s="115" t="s">
        <v>81</v>
      </c>
      <c r="C40" s="36" t="s">
        <v>45</v>
      </c>
      <c r="D40" s="85" t="s">
        <v>13</v>
      </c>
      <c r="E40" s="87" t="s">
        <v>10</v>
      </c>
      <c r="F40" s="82">
        <v>14.87</v>
      </c>
      <c r="G40" s="54"/>
      <c r="H40" s="55">
        <f>(F40*G40)*1.2</f>
        <v>0</v>
      </c>
      <c r="I40" s="61" t="s">
        <v>70</v>
      </c>
    </row>
    <row r="41" spans="1:9" ht="15" customHeight="1">
      <c r="A41" s="97"/>
      <c r="B41" s="116"/>
      <c r="C41" s="1" t="s">
        <v>34</v>
      </c>
      <c r="D41" s="117"/>
      <c r="E41" s="126"/>
      <c r="F41" s="118"/>
      <c r="G41" s="54"/>
      <c r="H41" s="55">
        <f>(F40*G41)*1.2</f>
        <v>0</v>
      </c>
      <c r="I41" s="61" t="s">
        <v>70</v>
      </c>
    </row>
    <row r="42" spans="1:9" ht="15" hidden="1" customHeight="1">
      <c r="A42" s="97"/>
      <c r="B42" s="116"/>
      <c r="C42" s="1"/>
      <c r="D42" s="117"/>
      <c r="E42" s="126"/>
      <c r="F42" s="118"/>
      <c r="G42" s="33"/>
      <c r="H42" s="55">
        <f>(F40*G42)*1.2</f>
        <v>0</v>
      </c>
      <c r="I42" s="61" t="s">
        <v>70</v>
      </c>
    </row>
    <row r="43" spans="1:9" hidden="1">
      <c r="A43" s="97"/>
      <c r="B43" s="116"/>
      <c r="C43" s="34"/>
      <c r="D43" s="117"/>
      <c r="E43" s="126"/>
      <c r="F43" s="118"/>
      <c r="G43" s="33"/>
      <c r="H43" s="55">
        <f>(F40*G43)*1.2</f>
        <v>0</v>
      </c>
      <c r="I43" s="61" t="s">
        <v>70</v>
      </c>
    </row>
    <row r="44" spans="1:9">
      <c r="A44" s="70">
        <v>374</v>
      </c>
      <c r="B44" s="72" t="s">
        <v>72</v>
      </c>
      <c r="C44" s="75" t="s">
        <v>45</v>
      </c>
      <c r="D44" s="17" t="s">
        <v>13</v>
      </c>
      <c r="E44" s="18" t="s">
        <v>10</v>
      </c>
      <c r="F44" s="71">
        <v>19.600000000000001</v>
      </c>
      <c r="G44" s="54"/>
      <c r="H44" s="55">
        <f>(F44*G44)*1.2</f>
        <v>0</v>
      </c>
      <c r="I44" s="61" t="s">
        <v>70</v>
      </c>
    </row>
    <row r="45" spans="1:9" hidden="1">
      <c r="A45" s="8">
        <v>357</v>
      </c>
      <c r="B45" s="15" t="s">
        <v>74</v>
      </c>
      <c r="C45" s="75" t="s">
        <v>34</v>
      </c>
      <c r="D45" s="13" t="s">
        <v>13</v>
      </c>
      <c r="E45" s="14" t="s">
        <v>10</v>
      </c>
      <c r="F45" s="19">
        <v>17.54</v>
      </c>
      <c r="G45" s="33"/>
      <c r="H45" s="55">
        <f>(F45*G45)*1.2</f>
        <v>0</v>
      </c>
      <c r="I45" s="61" t="s">
        <v>70</v>
      </c>
    </row>
    <row r="46" spans="1:9">
      <c r="A46" s="84">
        <v>354</v>
      </c>
      <c r="B46" s="76" t="s">
        <v>75</v>
      </c>
      <c r="C46" s="16" t="s">
        <v>45</v>
      </c>
      <c r="D46" s="85" t="s">
        <v>13</v>
      </c>
      <c r="E46" s="87" t="s">
        <v>10</v>
      </c>
      <c r="F46" s="82">
        <v>15.92</v>
      </c>
      <c r="G46" s="54"/>
      <c r="H46" s="55">
        <f>(F46*G46)*1.2</f>
        <v>0</v>
      </c>
      <c r="I46" s="61" t="s">
        <v>70</v>
      </c>
    </row>
    <row r="47" spans="1:9">
      <c r="A47" s="84"/>
      <c r="B47" s="77"/>
      <c r="C47" s="42" t="s">
        <v>34</v>
      </c>
      <c r="D47" s="86"/>
      <c r="E47" s="88"/>
      <c r="F47" s="83"/>
      <c r="G47" s="54"/>
      <c r="H47" s="55">
        <f>(F46*G47)*1.2</f>
        <v>0</v>
      </c>
      <c r="I47" s="61" t="s">
        <v>70</v>
      </c>
    </row>
    <row r="48" spans="1:9">
      <c r="A48" s="84">
        <v>355</v>
      </c>
      <c r="B48" s="76" t="s">
        <v>76</v>
      </c>
      <c r="C48" s="16" t="s">
        <v>45</v>
      </c>
      <c r="D48" s="78" t="s">
        <v>13</v>
      </c>
      <c r="E48" s="80" t="s">
        <v>10</v>
      </c>
      <c r="F48" s="82">
        <v>16.36</v>
      </c>
      <c r="G48" s="54"/>
      <c r="H48" s="55">
        <f>(F48*G48)*1.2</f>
        <v>0</v>
      </c>
      <c r="I48" s="61" t="s">
        <v>70</v>
      </c>
    </row>
    <row r="49" spans="1:9">
      <c r="A49" s="84"/>
      <c r="B49" s="77"/>
      <c r="C49" s="42" t="s">
        <v>34</v>
      </c>
      <c r="D49" s="79"/>
      <c r="E49" s="81"/>
      <c r="F49" s="83"/>
      <c r="G49" s="54"/>
      <c r="H49" s="55">
        <f>(F48*G49)*1.2</f>
        <v>0</v>
      </c>
      <c r="I49" s="61" t="s">
        <v>70</v>
      </c>
    </row>
    <row r="50" spans="1:9">
      <c r="A50" s="8">
        <v>356</v>
      </c>
      <c r="B50" s="46" t="s">
        <v>79</v>
      </c>
      <c r="C50" s="75" t="s">
        <v>34</v>
      </c>
      <c r="D50" s="17" t="s">
        <v>13</v>
      </c>
      <c r="E50" s="18" t="s">
        <v>10</v>
      </c>
      <c r="F50" s="19">
        <v>17.84</v>
      </c>
      <c r="G50" s="54"/>
      <c r="H50" s="55">
        <f>(F50*G50)*1.2</f>
        <v>0</v>
      </c>
      <c r="I50" s="61" t="s">
        <v>70</v>
      </c>
    </row>
    <row r="51" spans="1:9">
      <c r="A51" s="70">
        <v>375</v>
      </c>
      <c r="B51" s="72" t="s">
        <v>77</v>
      </c>
      <c r="C51" s="75" t="s">
        <v>45</v>
      </c>
      <c r="D51" s="17" t="s">
        <v>13</v>
      </c>
      <c r="E51" s="18" t="s">
        <v>10</v>
      </c>
      <c r="F51" s="71">
        <v>20.6</v>
      </c>
      <c r="G51" s="54"/>
      <c r="H51" s="55">
        <f>(F51*G51)*1.2</f>
        <v>0</v>
      </c>
      <c r="I51" s="61" t="s">
        <v>70</v>
      </c>
    </row>
    <row r="52" spans="1:9">
      <c r="A52" s="84">
        <v>358</v>
      </c>
      <c r="B52" s="76" t="s">
        <v>78</v>
      </c>
      <c r="C52" s="16" t="s">
        <v>45</v>
      </c>
      <c r="D52" s="78" t="s">
        <v>13</v>
      </c>
      <c r="E52" s="80" t="s">
        <v>10</v>
      </c>
      <c r="F52" s="82">
        <v>16.12</v>
      </c>
      <c r="G52" s="54"/>
      <c r="H52" s="55">
        <f>(F52*G52)*1.2</f>
        <v>0</v>
      </c>
      <c r="I52" s="61" t="s">
        <v>70</v>
      </c>
    </row>
    <row r="53" spans="1:9">
      <c r="A53" s="84"/>
      <c r="B53" s="77"/>
      <c r="C53" s="42" t="s">
        <v>34</v>
      </c>
      <c r="D53" s="79"/>
      <c r="E53" s="81"/>
      <c r="F53" s="83"/>
      <c r="G53" s="54"/>
      <c r="H53" s="55">
        <f>(F52*G53)*1.2</f>
        <v>0</v>
      </c>
      <c r="I53" s="61" t="s">
        <v>70</v>
      </c>
    </row>
    <row r="54" spans="1:9">
      <c r="A54" s="97">
        <v>16</v>
      </c>
      <c r="B54" s="108" t="s">
        <v>64</v>
      </c>
      <c r="C54" s="43" t="s">
        <v>45</v>
      </c>
      <c r="D54" s="113" t="s">
        <v>13</v>
      </c>
      <c r="E54" s="109" t="s">
        <v>10</v>
      </c>
      <c r="F54" s="107">
        <v>15.7</v>
      </c>
      <c r="G54" s="39"/>
      <c r="H54" s="55">
        <f>(F54*G54)*1.2</f>
        <v>0</v>
      </c>
      <c r="I54" s="61" t="s">
        <v>70</v>
      </c>
    </row>
    <row r="55" spans="1:9">
      <c r="A55" s="97"/>
      <c r="B55" s="108"/>
      <c r="C55" s="42" t="s">
        <v>34</v>
      </c>
      <c r="D55" s="113"/>
      <c r="E55" s="109"/>
      <c r="F55" s="107"/>
      <c r="G55" s="39"/>
      <c r="H55" s="55">
        <f>(F54*G55)*1.2</f>
        <v>0</v>
      </c>
      <c r="I55" s="61" t="s">
        <v>70</v>
      </c>
    </row>
    <row r="56" spans="1:9" hidden="1">
      <c r="A56" s="97"/>
      <c r="B56" s="108"/>
      <c r="C56" s="35"/>
      <c r="D56" s="113"/>
      <c r="E56" s="109"/>
      <c r="F56" s="107"/>
      <c r="G56" s="33"/>
      <c r="H56" s="55">
        <f>(F54*G56)*1.2</f>
        <v>0</v>
      </c>
      <c r="I56" s="61" t="s">
        <v>69</v>
      </c>
    </row>
    <row r="57" spans="1:9" hidden="1">
      <c r="A57" s="6">
        <v>100</v>
      </c>
      <c r="B57" s="46" t="s">
        <v>25</v>
      </c>
      <c r="C57" s="16" t="s">
        <v>60</v>
      </c>
      <c r="D57" s="17" t="s">
        <v>24</v>
      </c>
      <c r="E57" s="18" t="s">
        <v>10</v>
      </c>
      <c r="F57" s="19">
        <v>22.54</v>
      </c>
      <c r="G57" s="33"/>
      <c r="H57" s="55">
        <f>(F57*G57)*1.2</f>
        <v>0</v>
      </c>
      <c r="I57" s="61" t="s">
        <v>69</v>
      </c>
    </row>
    <row r="58" spans="1:9" ht="27.75" hidden="1">
      <c r="A58" s="6">
        <v>4</v>
      </c>
      <c r="B58" s="20" t="s">
        <v>20</v>
      </c>
      <c r="C58" s="114" t="s">
        <v>34</v>
      </c>
      <c r="D58" s="113" t="s">
        <v>17</v>
      </c>
      <c r="E58" s="109" t="s">
        <v>18</v>
      </c>
      <c r="F58" s="64">
        <v>49.29</v>
      </c>
      <c r="G58" s="33"/>
      <c r="H58" s="55">
        <f>(F58*G58)*1.2</f>
        <v>0</v>
      </c>
      <c r="I58" s="56" t="s">
        <v>51</v>
      </c>
    </row>
    <row r="59" spans="1:9" ht="27.75" hidden="1">
      <c r="A59" s="6">
        <v>66</v>
      </c>
      <c r="B59" s="20" t="s">
        <v>19</v>
      </c>
      <c r="C59" s="114"/>
      <c r="D59" s="113"/>
      <c r="E59" s="109"/>
      <c r="F59" s="65">
        <v>44.56</v>
      </c>
      <c r="G59" s="33"/>
      <c r="H59" s="55">
        <f>(F59*G59)*1.2</f>
        <v>0</v>
      </c>
      <c r="I59" s="56" t="s">
        <v>51</v>
      </c>
    </row>
    <row r="60" spans="1:9">
      <c r="B60" s="5"/>
      <c r="C60" s="5"/>
      <c r="D60" s="5"/>
      <c r="E60" s="5"/>
      <c r="F60" s="5"/>
      <c r="G60" s="5"/>
      <c r="H60" s="5"/>
      <c r="I60" s="5"/>
    </row>
    <row r="61" spans="1:9">
      <c r="B61" s="28" t="s">
        <v>4</v>
      </c>
      <c r="C61" s="5"/>
      <c r="D61" s="119" t="s">
        <v>40</v>
      </c>
      <c r="E61" s="119"/>
      <c r="F61" s="119"/>
      <c r="G61" s="119"/>
      <c r="H61" s="5"/>
      <c r="I61" s="5"/>
    </row>
    <row r="62" spans="1:9">
      <c r="B62" s="29" t="s">
        <v>5</v>
      </c>
      <c r="C62" s="5"/>
      <c r="D62" s="29" t="s">
        <v>41</v>
      </c>
      <c r="E62" s="5"/>
      <c r="F62" s="37" t="s">
        <v>42</v>
      </c>
      <c r="G62" s="5"/>
      <c r="H62" s="5"/>
      <c r="I62" s="5"/>
    </row>
    <row r="63" spans="1:9">
      <c r="B63" s="29"/>
      <c r="C63" s="5"/>
      <c r="D63" s="5"/>
      <c r="E63" s="5"/>
      <c r="F63" s="5"/>
      <c r="G63" s="5"/>
      <c r="H63" s="5"/>
      <c r="I63" s="5"/>
    </row>
    <row r="64" spans="1:9">
      <c r="B64" s="28" t="s">
        <v>6</v>
      </c>
      <c r="C64" s="30" t="s">
        <v>15</v>
      </c>
      <c r="D64" s="110"/>
      <c r="E64" s="111"/>
      <c r="F64" s="111"/>
      <c r="G64" s="111"/>
      <c r="H64" s="111"/>
      <c r="I64" s="112"/>
    </row>
    <row r="65" spans="2:9">
      <c r="B65" s="5"/>
      <c r="C65" s="5"/>
      <c r="D65" s="58"/>
      <c r="E65" s="59"/>
      <c r="F65" s="59" t="s">
        <v>31</v>
      </c>
      <c r="G65" s="123"/>
      <c r="H65" s="124"/>
      <c r="I65" s="125"/>
    </row>
    <row r="66" spans="2:9" hidden="1">
      <c r="B66" s="5"/>
      <c r="C66" s="5"/>
      <c r="D66" s="5"/>
      <c r="E66" s="38"/>
      <c r="F66" s="38"/>
      <c r="G66" s="5"/>
      <c r="H66" s="5"/>
      <c r="I66" s="5"/>
    </row>
    <row r="67" spans="2:9" hidden="1">
      <c r="B67" s="3"/>
      <c r="C67" s="5"/>
      <c r="D67" s="5"/>
      <c r="E67" s="38"/>
      <c r="F67" s="38" t="s">
        <v>32</v>
      </c>
      <c r="G67" s="120"/>
      <c r="H67" s="121"/>
      <c r="I67" s="122"/>
    </row>
  </sheetData>
  <sheetProtection password="CC5B" sheet="1" objects="1" scenarios="1" formatCells="0"/>
  <mergeCells count="86">
    <mergeCell ref="D18:D20"/>
    <mergeCell ref="E18:E20"/>
    <mergeCell ref="E10:I10"/>
    <mergeCell ref="B7:D7"/>
    <mergeCell ref="B11:I11"/>
    <mergeCell ref="F18:F20"/>
    <mergeCell ref="E7:I7"/>
    <mergeCell ref="E8:I8"/>
    <mergeCell ref="E9:I9"/>
    <mergeCell ref="B8:C8"/>
    <mergeCell ref="B9:C9"/>
    <mergeCell ref="B10:C10"/>
    <mergeCell ref="G67:I67"/>
    <mergeCell ref="D21:D24"/>
    <mergeCell ref="E21:E24"/>
    <mergeCell ref="E36:E38"/>
    <mergeCell ref="D28:D29"/>
    <mergeCell ref="D30:D31"/>
    <mergeCell ref="E30:E31"/>
    <mergeCell ref="F28:F29"/>
    <mergeCell ref="G65:I65"/>
    <mergeCell ref="E54:E56"/>
    <mergeCell ref="F54:F56"/>
    <mergeCell ref="D58:D59"/>
    <mergeCell ref="E58:E59"/>
    <mergeCell ref="F21:F24"/>
    <mergeCell ref="E40:E43"/>
    <mergeCell ref="D25:D26"/>
    <mergeCell ref="B25:B26"/>
    <mergeCell ref="E25:E26"/>
    <mergeCell ref="D64:I64"/>
    <mergeCell ref="B28:B29"/>
    <mergeCell ref="B36:B38"/>
    <mergeCell ref="E28:E29"/>
    <mergeCell ref="D36:D38"/>
    <mergeCell ref="D54:D56"/>
    <mergeCell ref="B54:B56"/>
    <mergeCell ref="C58:C59"/>
    <mergeCell ref="B40:B43"/>
    <mergeCell ref="D40:D43"/>
    <mergeCell ref="F40:F43"/>
    <mergeCell ref="D61:G61"/>
    <mergeCell ref="F36:F38"/>
    <mergeCell ref="B32:B33"/>
    <mergeCell ref="A54:A56"/>
    <mergeCell ref="A18:A19"/>
    <mergeCell ref="A21:A24"/>
    <mergeCell ref="A25:A26"/>
    <mergeCell ref="A28:A29"/>
    <mergeCell ref="A30:A31"/>
    <mergeCell ref="A36:A38"/>
    <mergeCell ref="A32:A33"/>
    <mergeCell ref="A46:A47"/>
    <mergeCell ref="A48:A49"/>
    <mergeCell ref="G4:I4"/>
    <mergeCell ref="B5:I5"/>
    <mergeCell ref="E6:I6"/>
    <mergeCell ref="F2:I2"/>
    <mergeCell ref="A40:A43"/>
    <mergeCell ref="B21:B24"/>
    <mergeCell ref="B12:I12"/>
    <mergeCell ref="B13:I13"/>
    <mergeCell ref="B16:B17"/>
    <mergeCell ref="D16:D17"/>
    <mergeCell ref="E16:E17"/>
    <mergeCell ref="F16:F17"/>
    <mergeCell ref="B18:B20"/>
    <mergeCell ref="F25:F26"/>
    <mergeCell ref="F30:F31"/>
    <mergeCell ref="B30:B31"/>
    <mergeCell ref="D32:D33"/>
    <mergeCell ref="E32:E33"/>
    <mergeCell ref="F32:F33"/>
    <mergeCell ref="B46:B47"/>
    <mergeCell ref="D46:D47"/>
    <mergeCell ref="E46:E47"/>
    <mergeCell ref="F46:F47"/>
    <mergeCell ref="B48:B49"/>
    <mergeCell ref="D48:D49"/>
    <mergeCell ref="E48:E49"/>
    <mergeCell ref="F48:F49"/>
    <mergeCell ref="A52:A53"/>
    <mergeCell ref="B52:B53"/>
    <mergeCell ref="D52:D53"/>
    <mergeCell ref="E52:E53"/>
    <mergeCell ref="F52:F53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1200" verticalDpi="1200" r:id="rId1"/>
  <colBreaks count="2" manualBreakCount="2">
    <brk id="6" max="1048575" man="1"/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Бенарадская</dc:creator>
  <cp:lastModifiedBy>Валёва</cp:lastModifiedBy>
  <cp:lastPrinted>2026-01-30T08:11:23Z</cp:lastPrinted>
  <dcterms:created xsi:type="dcterms:W3CDTF">2020-10-02T07:22:15Z</dcterms:created>
  <dcterms:modified xsi:type="dcterms:W3CDTF">2026-02-03T10:55:23Z</dcterms:modified>
</cp:coreProperties>
</file>